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Измененное с марта 2025 года\МЕНЮ САДЫ 20 дней РАСКЛАДКИ\Меню лето\меню с ценами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T53" i="1" l="1"/>
  <c r="G44" i="1" l="1"/>
  <c r="G20" i="1"/>
  <c r="G38" i="1" l="1"/>
  <c r="L14" i="1" l="1"/>
  <c r="N20" i="1"/>
</calcChain>
</file>

<file path=xl/sharedStrings.xml><?xml version="1.0" encoding="utf-8"?>
<sst xmlns="http://schemas.openxmlformats.org/spreadsheetml/2006/main" count="112" uniqueCount="93">
  <si>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</si>
  <si>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</si>
  <si>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</si>
  <si>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</si>
  <si>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</si>
  <si>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</si>
  <si>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</si>
  <si>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</si>
  <si>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</si>
  <si>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</si>
  <si>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</si>
  <si>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</si>
  <si>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</si>
  <si>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</si>
  <si>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</si>
  <si>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2012</t>
  </si>
  <si>
    <t>180</t>
  </si>
  <si>
    <t>0,6</t>
  </si>
  <si>
    <t>(крупа рисовая, молоко пастер. 2,5% жирности, масло сладко-сливочное несоленое, сахар песок)</t>
  </si>
  <si>
    <t>67</t>
  </si>
  <si>
    <t>2,6</t>
  </si>
  <si>
    <t>5,2</t>
  </si>
  <si>
    <t>17</t>
  </si>
  <si>
    <t>125</t>
  </si>
  <si>
    <t>0</t>
  </si>
  <si>
    <t>Итого</t>
  </si>
  <si>
    <t>1</t>
  </si>
  <si>
    <t>II Завтрак</t>
  </si>
  <si>
    <t>2018</t>
  </si>
  <si>
    <t>79</t>
  </si>
  <si>
    <t>Обед</t>
  </si>
  <si>
    <t>2013</t>
  </si>
  <si>
    <t>5</t>
  </si>
  <si>
    <t>115</t>
  </si>
  <si>
    <t>ХЛЕБ РЖАНОЙ</t>
  </si>
  <si>
    <t>3,2</t>
  </si>
  <si>
    <t>16,2</t>
  </si>
  <si>
    <t>84</t>
  </si>
  <si>
    <t>(хлеб ржаной)</t>
  </si>
  <si>
    <t>18,4</t>
  </si>
  <si>
    <t>Полдник</t>
  </si>
  <si>
    <t>467</t>
  </si>
  <si>
    <t>5,6</t>
  </si>
  <si>
    <t>4,9</t>
  </si>
  <si>
    <t>9,3</t>
  </si>
  <si>
    <t>Ужин</t>
  </si>
  <si>
    <t>2012</t>
  </si>
  <si>
    <t>0,5</t>
  </si>
  <si>
    <t>2008</t>
  </si>
  <si>
    <t>458</t>
  </si>
  <si>
    <t>ЧАЙ С САХАРОМ</t>
  </si>
  <si>
    <t>0,2</t>
  </si>
  <si>
    <t>10,1</t>
  </si>
  <si>
    <t>41</t>
  </si>
  <si>
    <t>СОЛЬ ПИЩЕВАЯ ЙОДИРОВАННАЯ</t>
  </si>
  <si>
    <t>0</t>
  </si>
  <si>
    <t>(соль пищевая йодированная)</t>
  </si>
  <si>
    <t>Итого</t>
  </si>
  <si>
    <t>Всего</t>
  </si>
  <si>
    <t>24,9</t>
  </si>
  <si>
    <t>СУП МОЛОЧНЫЙ С КРУПОЙ</t>
  </si>
  <si>
    <t>РАССОЛЬНИК ЛЕНИНГРАДСКИЙ</t>
  </si>
  <si>
    <t>(картофель, морковь, лук репчатый, масло подсолнечное рафинированое, огурцы соленые, перловка, сметана 15% жирности, суповой набор из куры)</t>
  </si>
  <si>
    <t>МАКАРОННЫЕ ОТВАРНЫЕ</t>
  </si>
  <si>
    <t>(макаронные изделия, масло сливочное)</t>
  </si>
  <si>
    <t>(яблоки,лимоны, сахар песок)</t>
  </si>
  <si>
    <t>КОНДИТЕРСКИЕ ИЗДЕЛИЯ</t>
  </si>
  <si>
    <t>ПУДИНГ ТВОРОЖНЫЙ СО СЛАДКИМ СОУСОМ</t>
  </si>
  <si>
    <t>(творог, манка, яйца куриные (шт.), сахар,масло сладко-сливочное несоленое, сухари панировочные, сметана, кисель плодово-ягодный)</t>
  </si>
  <si>
    <t>Заведующий д/с</t>
  </si>
  <si>
    <t>Медицинский работник</t>
  </si>
  <si>
    <t>Бухгалтер</t>
  </si>
  <si>
    <t>7 день</t>
  </si>
  <si>
    <t>КОТЛЕТА "ДЕТСКАЯ"</t>
  </si>
  <si>
    <t>КИСЛОМОЧНЫЙ НАПИТОК</t>
  </si>
  <si>
    <t>йогурт</t>
  </si>
  <si>
    <t>(вода питьевая, сахар песок, чай черный байховый)</t>
  </si>
  <si>
    <t>пряники</t>
  </si>
  <si>
    <t>Повар</t>
  </si>
  <si>
    <t>Цена</t>
  </si>
  <si>
    <t>КОМПОТ ИЗ ЯБЛОК С ЛИМОНОМ + ВИТАМИНИЗАЦИЯ</t>
  </si>
  <si>
    <t>(говядина б/к, филе куриное, хлеб пшеничный, лук, сухари панировочные, масло подсолнечные)</t>
  </si>
  <si>
    <t>БУТЕРБРОД С ПОВИДЛОМ</t>
  </si>
  <si>
    <t>батон, повидло</t>
  </si>
  <si>
    <t>460</t>
  </si>
  <si>
    <t>КОФЕЙНЫЙ НАПИТОК</t>
  </si>
  <si>
    <t>кофейный напиток, сахар, молоко</t>
  </si>
  <si>
    <t>ФРУКТЫ СВЕЖИЕ</t>
  </si>
  <si>
    <t>1 шт</t>
  </si>
  <si>
    <t>(фрукт свежий)</t>
  </si>
  <si>
    <t>130/30</t>
  </si>
  <si>
    <t>САЛАТ "ВИТАМИННЫЙ"</t>
  </si>
  <si>
    <t>(капуста, яблоки, морковь, масло растительное, сахар, лимонная кислота, соль)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</si>
</sst>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1" x14ac:knownFonts="1">
    <font>
      <sz val="8"/>
      <color rgb="FF000000"/>
      <name val="Tahoma"/>
    </font>
    <font>
      <sz val="10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Arial"/>
    </font>
    <font>
      <b/>
      <sz val="14"/>
      <color rgb="FF000000"/>
      <name val="Arial"/>
    </font>
    <font>
      <b/>
      <sz val="12"/>
      <color rgb="FF000000"/>
      <name val="Arial"/>
    </font>
    <font>
      <b/>
      <sz val="18"/>
      <color rgb="FF000000"/>
      <name val="Times New Roman"/>
    </font>
    <font>
      <b/>
      <sz val="11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6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sz val="1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8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0" fontId="18" fillId="19" borderId="18" xfId="0" applyFont="1" applyFill="1" applyBorder="1" applyAlignment="1">
      <alignment horizontal="right" wrapText="1"/>
    </xf>
    <xf numFmtId="0" fontId="13" fillId="14" borderId="13" xfId="0" applyFont="1" applyFill="1" applyBorder="1" applyAlignment="1">
      <alignment horizontal="left" vertical="center" wrapText="1"/>
    </xf>
    <xf numFmtId="44" fontId="0" fillId="0" borderId="0" xfId="0" applyNumberFormat="1" applyAlignment="1">
      <alignment vertical="center"/>
    </xf>
    <xf numFmtId="44" fontId="0" fillId="0" borderId="25" xfId="0" applyNumberFormat="1" applyBorder="1" applyAlignment="1">
      <alignment vertical="center"/>
    </xf>
    <xf numFmtId="44" fontId="20" fillId="0" borderId="25" xfId="0" applyNumberFormat="1" applyFont="1" applyBorder="1" applyAlignment="1">
      <alignment vertical="center"/>
    </xf>
    <xf numFmtId="0" fontId="9" fillId="11" borderId="10" xfId="0" applyFont="1" applyFill="1" applyBorder="1" applyAlignment="1">
      <alignment horizontal="left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1" fillId="12" borderId="11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left" vertical="top" wrapText="1"/>
    </xf>
    <xf numFmtId="0" fontId="12" fillId="13" borderId="12" xfId="0" applyFont="1" applyFill="1" applyBorder="1" applyAlignment="1">
      <alignment horizontal="left" vertical="top" wrapText="1"/>
    </xf>
    <xf numFmtId="0" fontId="13" fillId="14" borderId="19" xfId="0" applyFont="1" applyFill="1" applyBorder="1" applyAlignment="1">
      <alignment horizontal="center" vertical="center" wrapText="1"/>
    </xf>
    <xf numFmtId="0" fontId="13" fillId="14" borderId="20" xfId="0" applyFont="1" applyFill="1" applyBorder="1" applyAlignment="1">
      <alignment horizontal="center" vertical="center" wrapText="1"/>
    </xf>
    <xf numFmtId="0" fontId="13" fillId="14" borderId="21" xfId="0" applyFont="1" applyFill="1" applyBorder="1" applyAlignment="1">
      <alignment horizontal="center" vertical="center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9" fillId="10" borderId="10" xfId="0" applyFont="1" applyFill="1" applyBorder="1" applyAlignment="1">
      <alignment horizontal="center" vertical="center" wrapText="1"/>
    </xf>
    <xf numFmtId="0" fontId="9" fillId="10" borderId="22" xfId="0" applyFont="1" applyFill="1" applyBorder="1" applyAlignment="1">
      <alignment horizontal="center" vertical="center" wrapText="1"/>
    </xf>
    <xf numFmtId="0" fontId="13" fillId="14" borderId="13" xfId="0" applyFont="1" applyFill="1" applyBorder="1" applyAlignment="1">
      <alignment horizontal="left" vertical="center" wrapText="1"/>
    </xf>
    <xf numFmtId="0" fontId="8" fillId="9" borderId="8" xfId="0" applyFont="1" applyFill="1" applyBorder="1" applyAlignment="1">
      <alignment horizontal="center" vertical="center" wrapText="1"/>
    </xf>
    <xf numFmtId="0" fontId="13" fillId="15" borderId="14" xfId="0" applyFont="1" applyFill="1" applyBorder="1" applyAlignment="1">
      <alignment horizontal="center" vertical="center" wrapText="1"/>
    </xf>
    <xf numFmtId="0" fontId="9" fillId="19" borderId="10" xfId="0" applyFont="1" applyFill="1" applyBorder="1" applyAlignment="1">
      <alignment horizontal="left" vertical="center" wrapText="1"/>
    </xf>
    <xf numFmtId="0" fontId="9" fillId="19" borderId="15" xfId="0" applyFont="1" applyFill="1" applyBorder="1" applyAlignment="1">
      <alignment horizontal="center" vertical="center" wrapText="1"/>
    </xf>
    <xf numFmtId="0" fontId="12" fillId="19" borderId="12" xfId="0" applyFont="1" applyFill="1" applyBorder="1" applyAlignment="1">
      <alignment horizontal="left" vertical="top" wrapText="1"/>
    </xf>
    <xf numFmtId="0" fontId="9" fillId="19" borderId="15" xfId="0" applyFont="1" applyFill="1" applyBorder="1" applyAlignment="1">
      <alignment horizontal="right" vertical="center" wrapText="1"/>
    </xf>
    <xf numFmtId="0" fontId="1" fillId="19" borderId="18" xfId="0" applyFont="1" applyFill="1" applyBorder="1" applyAlignment="1">
      <alignment horizontal="left" vertical="top" wrapText="1"/>
    </xf>
    <xf numFmtId="0" fontId="4" fillId="5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44" fontId="19" fillId="0" borderId="23" xfId="0" applyNumberFormat="1" applyFont="1" applyBorder="1" applyAlignment="1">
      <alignment horizontal="center" vertical="center"/>
    </xf>
    <xf numFmtId="44" fontId="19" fillId="0" borderId="24" xfId="0" applyNumberFormat="1" applyFont="1" applyBorder="1" applyAlignment="1">
      <alignment horizontal="center" vertical="center"/>
    </xf>
    <xf numFmtId="44" fontId="0" fillId="0" borderId="23" xfId="0" applyNumberFormat="1" applyBorder="1" applyAlignment="1">
      <alignment horizontal="center" vertical="center"/>
    </xf>
    <xf numFmtId="44" fontId="0" fillId="0" borderId="24" xfId="0" applyNumberFormat="1" applyBorder="1" applyAlignment="1">
      <alignment horizontal="center" vertical="center"/>
    </xf>
    <xf numFmtId="44" fontId="0" fillId="0" borderId="26" xfId="0" applyNumberFormat="1" applyBorder="1" applyAlignment="1">
      <alignment horizontal="center" vertical="center"/>
    </xf>
    <xf numFmtId="44" fontId="0" fillId="0" borderId="27" xfId="0" applyNumberForma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3"/>
  <sheetViews>
    <sheetView tabSelected="1" topLeftCell="A23" workbookViewId="0">
      <selection activeCell="L34" sqref="L34:N35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10.33203125" customWidth="1"/>
    <col min="18" max="18" width="0.33203125" hidden="1" customWidth="1"/>
    <col min="19" max="19" width="7.83203125" customWidth="1"/>
    <col min="20" max="20" width="11" style="5" customWidth="1"/>
  </cols>
  <sheetData>
    <row r="1" spans="1:20" ht="14.1" customHeight="1" x14ac:dyDescent="0.15">
      <c r="R1" s="32" t="s">
        <v>0</v>
      </c>
      <c r="S1" s="32"/>
      <c r="T1" s="32"/>
    </row>
    <row r="2" spans="1:20" ht="14.1" customHeight="1" x14ac:dyDescent="0.15">
      <c r="R2" s="33"/>
      <c r="S2" s="33"/>
      <c r="T2" s="33"/>
    </row>
    <row r="3" spans="1:20" ht="14.1" customHeight="1" x14ac:dyDescent="0.15">
      <c r="R3" s="33"/>
      <c r="S3" s="33"/>
      <c r="T3" s="33"/>
    </row>
    <row r="4" spans="1:20" ht="14.1" customHeight="1" x14ac:dyDescent="0.15">
      <c r="R4" s="33"/>
      <c r="S4" s="33"/>
      <c r="T4" s="33"/>
    </row>
    <row r="5" spans="1:20" ht="14.1" customHeight="1" x14ac:dyDescent="0.15">
      <c r="R5" s="33" t="s">
        <v>1</v>
      </c>
      <c r="S5" s="33"/>
      <c r="T5" s="33"/>
    </row>
    <row r="6" spans="1:20" ht="21.2" customHeight="1" x14ac:dyDescent="0.15">
      <c r="F6" s="34" t="s">
        <v>2</v>
      </c>
      <c r="G6" s="34"/>
      <c r="H6" s="34"/>
      <c r="I6" s="34"/>
    </row>
    <row r="7" spans="1:20" ht="14.1" customHeight="1" x14ac:dyDescent="0.15">
      <c r="D7" s="35"/>
      <c r="E7" s="35"/>
      <c r="F7" s="35"/>
      <c r="G7" s="35"/>
      <c r="H7" s="35"/>
      <c r="I7" s="35"/>
      <c r="J7" s="35"/>
      <c r="K7" s="35"/>
      <c r="L7" s="35"/>
    </row>
    <row r="8" spans="1:20" ht="6.75" hidden="1" customHeight="1" x14ac:dyDescent="0.15"/>
    <row r="9" spans="1:20" ht="15.75" customHeight="1" x14ac:dyDescent="0.15">
      <c r="A9" t="s">
        <v>72</v>
      </c>
      <c r="B9" s="36" t="s">
        <v>3</v>
      </c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</row>
    <row r="10" spans="1:20" ht="11.25" customHeight="1" x14ac:dyDescent="0.15">
      <c r="B10" t="s">
        <v>72</v>
      </c>
    </row>
    <row r="11" spans="1:20" ht="25.5" customHeight="1" x14ac:dyDescent="0.15">
      <c r="A11" s="31" t="s">
        <v>4</v>
      </c>
      <c r="B11" s="31" t="s">
        <v>5</v>
      </c>
      <c r="C11" s="31" t="s">
        <v>6</v>
      </c>
      <c r="D11" s="31"/>
      <c r="E11" s="31"/>
      <c r="F11" s="31"/>
      <c r="G11" s="31" t="s">
        <v>7</v>
      </c>
      <c r="H11" s="31"/>
      <c r="I11" s="31" t="s">
        <v>8</v>
      </c>
      <c r="J11" s="31"/>
      <c r="K11" s="31"/>
      <c r="L11" s="31"/>
      <c r="M11" s="31"/>
      <c r="N11" s="31"/>
      <c r="O11" s="31"/>
      <c r="P11" s="31" t="s">
        <v>9</v>
      </c>
      <c r="Q11" s="31"/>
      <c r="R11" s="31"/>
      <c r="S11" s="31" t="s">
        <v>10</v>
      </c>
      <c r="T11" s="37" t="s">
        <v>79</v>
      </c>
    </row>
    <row r="12" spans="1:20" ht="25.5" customHeight="1" x14ac:dyDescent="0.15">
      <c r="A12" s="31"/>
      <c r="B12" s="31"/>
      <c r="C12" s="31"/>
      <c r="D12" s="31"/>
      <c r="E12" s="31"/>
      <c r="F12" s="31"/>
      <c r="G12" s="31"/>
      <c r="H12" s="31"/>
      <c r="I12" s="31" t="s">
        <v>11</v>
      </c>
      <c r="J12" s="31"/>
      <c r="K12" s="31" t="s">
        <v>12</v>
      </c>
      <c r="L12" s="31"/>
      <c r="M12" s="31"/>
      <c r="N12" s="31" t="s">
        <v>13</v>
      </c>
      <c r="O12" s="31"/>
      <c r="P12" s="31"/>
      <c r="Q12" s="31"/>
      <c r="R12" s="31"/>
      <c r="S12" s="31"/>
      <c r="T12" s="38"/>
    </row>
    <row r="13" spans="1:20" ht="14.1" customHeight="1" x14ac:dyDescent="0.15">
      <c r="A13" s="24" t="s">
        <v>14</v>
      </c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6"/>
    </row>
    <row r="14" spans="1:20" ht="13.35" customHeight="1" x14ac:dyDescent="0.15">
      <c r="A14" s="10" t="s">
        <v>15</v>
      </c>
      <c r="B14" s="10">
        <v>170</v>
      </c>
      <c r="C14" s="8" t="s">
        <v>60</v>
      </c>
      <c r="D14" s="9"/>
      <c r="E14" s="9"/>
      <c r="F14" s="9"/>
      <c r="G14" s="10" t="s">
        <v>16</v>
      </c>
      <c r="H14" s="10"/>
      <c r="I14" s="11">
        <v>4.4000000000000004</v>
      </c>
      <c r="J14" s="11"/>
      <c r="K14" s="12"/>
      <c r="L14" s="11">
        <f>SUM(I14:K14)</f>
        <v>4.4000000000000004</v>
      </c>
      <c r="M14" s="11"/>
      <c r="N14" s="11"/>
      <c r="O14" s="11">
        <v>15</v>
      </c>
      <c r="P14" s="11"/>
      <c r="Q14" s="11">
        <v>119</v>
      </c>
      <c r="R14" s="11"/>
      <c r="S14" s="11" t="s">
        <v>17</v>
      </c>
      <c r="T14" s="39">
        <v>15</v>
      </c>
    </row>
    <row r="15" spans="1:20" ht="16.899999999999999" customHeight="1" x14ac:dyDescent="0.15">
      <c r="A15" s="10"/>
      <c r="B15" s="10"/>
      <c r="C15" s="13" t="s">
        <v>18</v>
      </c>
      <c r="D15" s="13"/>
      <c r="E15" s="13"/>
      <c r="F15" s="13"/>
      <c r="G15" s="10"/>
      <c r="H15" s="10"/>
      <c r="I15" s="11"/>
      <c r="J15" s="11"/>
      <c r="K15" s="12"/>
      <c r="L15" s="11"/>
      <c r="M15" s="11"/>
      <c r="N15" s="11"/>
      <c r="O15" s="11"/>
      <c r="P15" s="11"/>
      <c r="Q15" s="11"/>
      <c r="R15" s="11"/>
      <c r="S15" s="11"/>
      <c r="T15" s="40"/>
    </row>
    <row r="16" spans="1:20" ht="13.35" customHeight="1" x14ac:dyDescent="0.15">
      <c r="A16" s="27" t="s">
        <v>15</v>
      </c>
      <c r="B16" s="27" t="s">
        <v>19</v>
      </c>
      <c r="C16" s="26" t="s">
        <v>82</v>
      </c>
      <c r="D16" s="26"/>
      <c r="E16" s="26"/>
      <c r="F16" s="26"/>
      <c r="G16" s="27">
        <v>30</v>
      </c>
      <c r="H16" s="27"/>
      <c r="I16" s="29" t="s">
        <v>20</v>
      </c>
      <c r="J16" s="29"/>
      <c r="K16" s="30"/>
      <c r="L16" s="29" t="s">
        <v>21</v>
      </c>
      <c r="M16" s="29"/>
      <c r="N16" s="29"/>
      <c r="O16" s="29" t="s">
        <v>22</v>
      </c>
      <c r="P16" s="29"/>
      <c r="Q16" s="29" t="s">
        <v>23</v>
      </c>
      <c r="R16" s="29"/>
      <c r="S16" s="29" t="s">
        <v>24</v>
      </c>
      <c r="T16" s="41">
        <v>6</v>
      </c>
    </row>
    <row r="17" spans="1:20" ht="16.899999999999999" customHeight="1" x14ac:dyDescent="0.15">
      <c r="A17" s="27"/>
      <c r="B17" s="27"/>
      <c r="C17" s="28" t="s">
        <v>83</v>
      </c>
      <c r="D17" s="28"/>
      <c r="E17" s="28"/>
      <c r="F17" s="28"/>
      <c r="G17" s="27"/>
      <c r="H17" s="27"/>
      <c r="I17" s="29"/>
      <c r="J17" s="29"/>
      <c r="K17" s="30"/>
      <c r="L17" s="29"/>
      <c r="M17" s="29"/>
      <c r="N17" s="29"/>
      <c r="O17" s="29"/>
      <c r="P17" s="29"/>
      <c r="Q17" s="29"/>
      <c r="R17" s="29"/>
      <c r="S17" s="29"/>
      <c r="T17" s="42"/>
    </row>
    <row r="18" spans="1:20" ht="13.35" customHeight="1" x14ac:dyDescent="0.15">
      <c r="A18" s="27" t="s">
        <v>15</v>
      </c>
      <c r="B18" s="27" t="s">
        <v>84</v>
      </c>
      <c r="C18" s="26" t="s">
        <v>85</v>
      </c>
      <c r="D18" s="26"/>
      <c r="E18" s="26"/>
      <c r="F18" s="26"/>
      <c r="G18" s="27">
        <v>180</v>
      </c>
      <c r="H18" s="27"/>
      <c r="I18" s="29">
        <v>1.5</v>
      </c>
      <c r="J18" s="29"/>
      <c r="K18" s="30"/>
      <c r="L18" s="29">
        <v>1.1000000000000001</v>
      </c>
      <c r="M18" s="29"/>
      <c r="N18" s="29"/>
      <c r="O18" s="29">
        <v>11.2</v>
      </c>
      <c r="P18" s="29"/>
      <c r="Q18" s="29">
        <v>61</v>
      </c>
      <c r="R18" s="29"/>
      <c r="S18" s="29">
        <v>0.2</v>
      </c>
      <c r="T18" s="41">
        <v>3</v>
      </c>
    </row>
    <row r="19" spans="1:20" ht="16.899999999999999" customHeight="1" x14ac:dyDescent="0.15">
      <c r="A19" s="27"/>
      <c r="B19" s="27"/>
      <c r="C19" s="28" t="s">
        <v>86</v>
      </c>
      <c r="D19" s="28"/>
      <c r="E19" s="28"/>
      <c r="F19" s="28"/>
      <c r="G19" s="27"/>
      <c r="H19" s="27"/>
      <c r="I19" s="29"/>
      <c r="J19" s="29"/>
      <c r="K19" s="30"/>
      <c r="L19" s="29"/>
      <c r="M19" s="29"/>
      <c r="N19" s="29"/>
      <c r="O19" s="29"/>
      <c r="P19" s="29"/>
      <c r="Q19" s="29"/>
      <c r="R19" s="29"/>
      <c r="S19" s="29"/>
      <c r="T19" s="42"/>
    </row>
    <row r="20" spans="1:20" ht="14.1" customHeight="1" x14ac:dyDescent="0.15">
      <c r="A20" s="23" t="s">
        <v>25</v>
      </c>
      <c r="B20" s="23"/>
      <c r="C20" s="23"/>
      <c r="D20" s="23"/>
      <c r="E20" s="23"/>
      <c r="F20" s="23"/>
      <c r="G20" s="19">
        <f>G14+G16+G18</f>
        <v>390</v>
      </c>
      <c r="H20" s="19"/>
      <c r="I20" s="20">
        <v>8.5</v>
      </c>
      <c r="J20" s="20"/>
      <c r="K20" s="20">
        <v>11</v>
      </c>
      <c r="L20" s="20"/>
      <c r="M20" s="20"/>
      <c r="N20" s="1">
        <f>SUM(K20)</f>
        <v>11</v>
      </c>
      <c r="O20" s="20">
        <v>43.3</v>
      </c>
      <c r="P20" s="20"/>
      <c r="Q20" s="20">
        <v>305</v>
      </c>
      <c r="R20" s="20"/>
      <c r="S20" s="2">
        <v>0.8</v>
      </c>
      <c r="T20" s="6"/>
    </row>
    <row r="21" spans="1:20" ht="14.1" customHeight="1" x14ac:dyDescent="0.15">
      <c r="A21" s="24" t="s">
        <v>27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6"/>
    </row>
    <row r="22" spans="1:20" ht="13.35" customHeight="1" x14ac:dyDescent="0.15">
      <c r="A22" s="27"/>
      <c r="B22" s="27" t="s">
        <v>29</v>
      </c>
      <c r="C22" s="26" t="s">
        <v>87</v>
      </c>
      <c r="D22" s="26"/>
      <c r="E22" s="26"/>
      <c r="F22" s="26"/>
      <c r="G22" s="27" t="s">
        <v>88</v>
      </c>
      <c r="H22" s="27"/>
      <c r="I22" s="29">
        <v>3.5</v>
      </c>
      <c r="J22" s="29"/>
      <c r="K22" s="30"/>
      <c r="L22" s="29">
        <v>3.8</v>
      </c>
      <c r="M22" s="29"/>
      <c r="N22" s="29"/>
      <c r="O22" s="29">
        <v>16.600000000000001</v>
      </c>
      <c r="P22" s="29"/>
      <c r="Q22" s="29">
        <v>117</v>
      </c>
      <c r="R22" s="29">
        <v>3</v>
      </c>
      <c r="S22" s="29"/>
      <c r="T22" s="39">
        <v>18</v>
      </c>
    </row>
    <row r="23" spans="1:20" ht="9.75" customHeight="1" x14ac:dyDescent="0.15">
      <c r="A23" s="27"/>
      <c r="B23" s="27"/>
      <c r="C23" s="28" t="s">
        <v>89</v>
      </c>
      <c r="D23" s="28"/>
      <c r="E23" s="28"/>
      <c r="F23" s="28"/>
      <c r="G23" s="27"/>
      <c r="H23" s="27"/>
      <c r="I23" s="29"/>
      <c r="J23" s="29"/>
      <c r="K23" s="30"/>
      <c r="L23" s="29"/>
      <c r="M23" s="29"/>
      <c r="N23" s="29"/>
      <c r="O23" s="29"/>
      <c r="P23" s="29"/>
      <c r="Q23" s="29"/>
      <c r="R23" s="29"/>
      <c r="S23" s="29"/>
      <c r="T23" s="40"/>
    </row>
    <row r="24" spans="1:20" ht="14.1" customHeight="1" x14ac:dyDescent="0.15">
      <c r="A24" s="23" t="s">
        <v>25</v>
      </c>
      <c r="B24" s="23"/>
      <c r="C24" s="23"/>
      <c r="D24" s="23"/>
      <c r="E24" s="23"/>
      <c r="F24" s="23"/>
      <c r="G24" s="25" t="s">
        <v>88</v>
      </c>
      <c r="H24" s="19"/>
      <c r="I24" s="20">
        <v>3.5</v>
      </c>
      <c r="J24" s="20"/>
      <c r="K24" s="20">
        <v>3.8</v>
      </c>
      <c r="L24" s="20"/>
      <c r="M24" s="20"/>
      <c r="N24" s="1"/>
      <c r="O24" s="20">
        <v>16.600000000000001</v>
      </c>
      <c r="P24" s="20"/>
      <c r="Q24" s="20">
        <v>117</v>
      </c>
      <c r="R24" s="20"/>
      <c r="S24" s="2">
        <v>3</v>
      </c>
      <c r="T24" s="6"/>
    </row>
    <row r="25" spans="1:20" ht="14.1" customHeight="1" x14ac:dyDescent="0.15">
      <c r="A25" s="24" t="s">
        <v>30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6"/>
    </row>
    <row r="26" spans="1:20" ht="13.35" customHeight="1" x14ac:dyDescent="0.15">
      <c r="A26" s="27">
        <v>2008</v>
      </c>
      <c r="B26" s="27">
        <v>44</v>
      </c>
      <c r="C26" s="26" t="s">
        <v>91</v>
      </c>
      <c r="D26" s="26"/>
      <c r="E26" s="26"/>
      <c r="F26" s="26"/>
      <c r="G26" s="27">
        <v>40</v>
      </c>
      <c r="H26" s="27"/>
      <c r="I26" s="29">
        <v>0.6</v>
      </c>
      <c r="J26" s="29"/>
      <c r="K26" s="30"/>
      <c r="L26" s="29">
        <v>0.1</v>
      </c>
      <c r="M26" s="29"/>
      <c r="N26" s="29"/>
      <c r="O26" s="29">
        <v>1.9</v>
      </c>
      <c r="P26" s="29"/>
      <c r="Q26" s="29">
        <v>12</v>
      </c>
      <c r="R26" s="29"/>
      <c r="S26" s="29">
        <v>12.6</v>
      </c>
      <c r="T26" s="39">
        <v>10</v>
      </c>
    </row>
    <row r="27" spans="1:20" ht="19.5" customHeight="1" x14ac:dyDescent="0.15">
      <c r="A27" s="27"/>
      <c r="B27" s="27"/>
      <c r="C27" s="28" t="s">
        <v>92</v>
      </c>
      <c r="D27" s="28"/>
      <c r="E27" s="28"/>
      <c r="F27" s="28"/>
      <c r="G27" s="27"/>
      <c r="H27" s="27"/>
      <c r="I27" s="29"/>
      <c r="J27" s="29"/>
      <c r="K27" s="30"/>
      <c r="L27" s="29"/>
      <c r="M27" s="29"/>
      <c r="N27" s="29"/>
      <c r="O27" s="29"/>
      <c r="P27" s="29"/>
      <c r="Q27" s="29"/>
      <c r="R27" s="29"/>
      <c r="S27" s="29"/>
      <c r="T27" s="40"/>
    </row>
    <row r="28" spans="1:20" ht="13.35" customHeight="1" x14ac:dyDescent="0.15">
      <c r="A28" s="10" t="s">
        <v>31</v>
      </c>
      <c r="B28" s="10">
        <v>97</v>
      </c>
      <c r="C28" s="8" t="s">
        <v>61</v>
      </c>
      <c r="D28" s="9"/>
      <c r="E28" s="9"/>
      <c r="F28" s="9"/>
      <c r="G28" s="10" t="s">
        <v>16</v>
      </c>
      <c r="H28" s="10"/>
      <c r="I28" s="11">
        <v>2</v>
      </c>
      <c r="J28" s="11"/>
      <c r="K28" s="12"/>
      <c r="L28" s="11">
        <v>5.2</v>
      </c>
      <c r="M28" s="11"/>
      <c r="N28" s="11"/>
      <c r="O28" s="11">
        <v>12.2</v>
      </c>
      <c r="P28" s="11"/>
      <c r="Q28" s="11">
        <v>108</v>
      </c>
      <c r="R28" s="11"/>
      <c r="S28" s="11">
        <v>4.9000000000000004</v>
      </c>
      <c r="T28" s="39">
        <v>15</v>
      </c>
    </row>
    <row r="29" spans="1:20" ht="23.65" customHeight="1" x14ac:dyDescent="0.15">
      <c r="A29" s="10"/>
      <c r="B29" s="10"/>
      <c r="C29" s="13" t="s">
        <v>62</v>
      </c>
      <c r="D29" s="13"/>
      <c r="E29" s="13"/>
      <c r="F29" s="13"/>
      <c r="G29" s="10"/>
      <c r="H29" s="10"/>
      <c r="I29" s="11"/>
      <c r="J29" s="11"/>
      <c r="K29" s="12"/>
      <c r="L29" s="11"/>
      <c r="M29" s="11"/>
      <c r="N29" s="11"/>
      <c r="O29" s="11"/>
      <c r="P29" s="11"/>
      <c r="Q29" s="11"/>
      <c r="R29" s="11"/>
      <c r="S29" s="11"/>
      <c r="T29" s="40"/>
    </row>
    <row r="30" spans="1:20" ht="13.35" customHeight="1" x14ac:dyDescent="0.15">
      <c r="A30" s="10" t="s">
        <v>15</v>
      </c>
      <c r="B30" s="10">
        <v>395</v>
      </c>
      <c r="C30" s="8" t="s">
        <v>73</v>
      </c>
      <c r="D30" s="9"/>
      <c r="E30" s="9"/>
      <c r="F30" s="9"/>
      <c r="G30" s="10">
        <v>70</v>
      </c>
      <c r="H30" s="10"/>
      <c r="I30" s="11">
        <v>8.1999999999999993</v>
      </c>
      <c r="J30" s="11"/>
      <c r="K30" s="12"/>
      <c r="L30" s="11">
        <v>4.8</v>
      </c>
      <c r="M30" s="11"/>
      <c r="N30" s="11"/>
      <c r="O30" s="11">
        <v>9.6999999999999993</v>
      </c>
      <c r="P30" s="11"/>
      <c r="Q30" s="11">
        <v>116</v>
      </c>
      <c r="R30" s="11"/>
      <c r="S30" s="11">
        <v>0</v>
      </c>
      <c r="T30" s="39">
        <v>34</v>
      </c>
    </row>
    <row r="31" spans="1:20" ht="18.75" customHeight="1" x14ac:dyDescent="0.15">
      <c r="A31" s="10"/>
      <c r="B31" s="10"/>
      <c r="C31" s="13" t="s">
        <v>81</v>
      </c>
      <c r="D31" s="13"/>
      <c r="E31" s="13"/>
      <c r="F31" s="13"/>
      <c r="G31" s="10"/>
      <c r="H31" s="10"/>
      <c r="I31" s="11"/>
      <c r="J31" s="11"/>
      <c r="K31" s="12"/>
      <c r="L31" s="11"/>
      <c r="M31" s="11"/>
      <c r="N31" s="11"/>
      <c r="O31" s="11"/>
      <c r="P31" s="11"/>
      <c r="Q31" s="11"/>
      <c r="R31" s="11"/>
      <c r="S31" s="11"/>
      <c r="T31" s="40"/>
    </row>
    <row r="32" spans="1:20" ht="13.35" customHeight="1" x14ac:dyDescent="0.15">
      <c r="A32" s="10">
        <v>2013</v>
      </c>
      <c r="B32" s="10">
        <v>297</v>
      </c>
      <c r="C32" s="8" t="s">
        <v>63</v>
      </c>
      <c r="D32" s="9"/>
      <c r="E32" s="9"/>
      <c r="F32" s="9"/>
      <c r="G32" s="10">
        <v>130</v>
      </c>
      <c r="H32" s="10"/>
      <c r="I32" s="11">
        <v>4.9000000000000004</v>
      </c>
      <c r="J32" s="11"/>
      <c r="K32" s="12"/>
      <c r="L32" s="11">
        <v>8.4</v>
      </c>
      <c r="M32" s="11"/>
      <c r="N32" s="11"/>
      <c r="O32" s="11">
        <v>31.1</v>
      </c>
      <c r="P32" s="11"/>
      <c r="Q32" s="11">
        <v>220</v>
      </c>
      <c r="R32" s="11"/>
      <c r="S32" s="11">
        <v>1.2</v>
      </c>
      <c r="T32" s="39">
        <v>11</v>
      </c>
    </row>
    <row r="33" spans="1:20" ht="9.75" customHeight="1" x14ac:dyDescent="0.15">
      <c r="A33" s="10"/>
      <c r="B33" s="10"/>
      <c r="C33" s="13" t="s">
        <v>64</v>
      </c>
      <c r="D33" s="13"/>
      <c r="E33" s="13"/>
      <c r="F33" s="13"/>
      <c r="G33" s="10"/>
      <c r="H33" s="10"/>
      <c r="I33" s="11"/>
      <c r="J33" s="11"/>
      <c r="K33" s="12"/>
      <c r="L33" s="11"/>
      <c r="M33" s="11"/>
      <c r="N33" s="11"/>
      <c r="O33" s="11"/>
      <c r="P33" s="11"/>
      <c r="Q33" s="11"/>
      <c r="R33" s="11"/>
      <c r="S33" s="11"/>
      <c r="T33" s="40"/>
    </row>
    <row r="34" spans="1:20" ht="25.5" customHeight="1" x14ac:dyDescent="0.15">
      <c r="A34" s="10" t="s">
        <v>28</v>
      </c>
      <c r="B34" s="10">
        <v>528</v>
      </c>
      <c r="C34" s="8" t="s">
        <v>80</v>
      </c>
      <c r="D34" s="9"/>
      <c r="E34" s="9"/>
      <c r="F34" s="9"/>
      <c r="G34" s="10" t="s">
        <v>16</v>
      </c>
      <c r="H34" s="10"/>
      <c r="I34" s="11">
        <v>0.3</v>
      </c>
      <c r="J34" s="11"/>
      <c r="K34" s="12"/>
      <c r="L34" s="11">
        <v>0.2</v>
      </c>
      <c r="M34" s="11"/>
      <c r="N34" s="11"/>
      <c r="O34" s="11">
        <v>17.600000000000001</v>
      </c>
      <c r="P34" s="11"/>
      <c r="Q34" s="11">
        <v>75</v>
      </c>
      <c r="R34" s="11"/>
      <c r="S34" s="11">
        <v>3.2</v>
      </c>
      <c r="T34" s="39">
        <v>9</v>
      </c>
    </row>
    <row r="35" spans="1:20" ht="9.75" customHeight="1" x14ac:dyDescent="0.15">
      <c r="A35" s="10"/>
      <c r="B35" s="10"/>
      <c r="C35" s="13" t="s">
        <v>65</v>
      </c>
      <c r="D35" s="13"/>
      <c r="E35" s="13"/>
      <c r="F35" s="13"/>
      <c r="G35" s="10"/>
      <c r="H35" s="10"/>
      <c r="I35" s="11"/>
      <c r="J35" s="11"/>
      <c r="K35" s="12"/>
      <c r="L35" s="11"/>
      <c r="M35" s="11"/>
      <c r="N35" s="11"/>
      <c r="O35" s="11"/>
      <c r="P35" s="11"/>
      <c r="Q35" s="11"/>
      <c r="R35" s="11"/>
      <c r="S35" s="11"/>
      <c r="T35" s="40"/>
    </row>
    <row r="36" spans="1:20" ht="13.35" customHeight="1" x14ac:dyDescent="0.15">
      <c r="A36" s="10" t="s">
        <v>28</v>
      </c>
      <c r="B36" s="10" t="s">
        <v>33</v>
      </c>
      <c r="C36" s="9" t="s">
        <v>34</v>
      </c>
      <c r="D36" s="9"/>
      <c r="E36" s="9"/>
      <c r="F36" s="9"/>
      <c r="G36" s="10">
        <v>40</v>
      </c>
      <c r="H36" s="10"/>
      <c r="I36" s="11" t="s">
        <v>35</v>
      </c>
      <c r="J36" s="11"/>
      <c r="K36" s="12"/>
      <c r="L36" s="11" t="s">
        <v>17</v>
      </c>
      <c r="M36" s="11"/>
      <c r="N36" s="11"/>
      <c r="O36" s="11" t="s">
        <v>36</v>
      </c>
      <c r="P36" s="11"/>
      <c r="Q36" s="11" t="s">
        <v>37</v>
      </c>
      <c r="R36" s="11"/>
      <c r="S36" s="11" t="s">
        <v>24</v>
      </c>
      <c r="T36" s="39">
        <v>3.72</v>
      </c>
    </row>
    <row r="37" spans="1:20" ht="9.75" customHeight="1" x14ac:dyDescent="0.15">
      <c r="A37" s="10"/>
      <c r="B37" s="10"/>
      <c r="C37" s="13" t="s">
        <v>38</v>
      </c>
      <c r="D37" s="13"/>
      <c r="E37" s="13"/>
      <c r="F37" s="13"/>
      <c r="G37" s="10"/>
      <c r="H37" s="10"/>
      <c r="I37" s="11"/>
      <c r="J37" s="11"/>
      <c r="K37" s="12"/>
      <c r="L37" s="11"/>
      <c r="M37" s="11"/>
      <c r="N37" s="11"/>
      <c r="O37" s="11"/>
      <c r="P37" s="11"/>
      <c r="Q37" s="11"/>
      <c r="R37" s="11"/>
      <c r="S37" s="11"/>
      <c r="T37" s="40"/>
    </row>
    <row r="38" spans="1:20" ht="14.1" customHeight="1" x14ac:dyDescent="0.15">
      <c r="A38" s="23" t="s">
        <v>25</v>
      </c>
      <c r="B38" s="23"/>
      <c r="C38" s="23"/>
      <c r="D38" s="23"/>
      <c r="E38" s="23"/>
      <c r="F38" s="23"/>
      <c r="G38" s="19">
        <f>SUM(G26+G28+G30+G32+G34+G36)</f>
        <v>640</v>
      </c>
      <c r="H38" s="19"/>
      <c r="I38" s="20">
        <v>19.5</v>
      </c>
      <c r="J38" s="20"/>
      <c r="K38" s="20">
        <v>21.6</v>
      </c>
      <c r="L38" s="20"/>
      <c r="M38" s="20"/>
      <c r="N38" s="1"/>
      <c r="O38" s="20">
        <v>91.4</v>
      </c>
      <c r="P38" s="20"/>
      <c r="Q38" s="20">
        <v>648</v>
      </c>
      <c r="R38" s="20"/>
      <c r="S38" s="2" t="s">
        <v>39</v>
      </c>
      <c r="T38" s="6"/>
    </row>
    <row r="39" spans="1:20" ht="14.1" customHeight="1" x14ac:dyDescent="0.15">
      <c r="A39" s="24" t="s">
        <v>40</v>
      </c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6"/>
    </row>
    <row r="40" spans="1:20" ht="13.35" customHeight="1" x14ac:dyDescent="0.15">
      <c r="A40" s="10" t="s">
        <v>31</v>
      </c>
      <c r="B40" s="10" t="s">
        <v>41</v>
      </c>
      <c r="C40" s="8" t="s">
        <v>74</v>
      </c>
      <c r="D40" s="9"/>
      <c r="E40" s="9"/>
      <c r="F40" s="9"/>
      <c r="G40" s="10">
        <v>150</v>
      </c>
      <c r="H40" s="10"/>
      <c r="I40" s="11" t="s">
        <v>42</v>
      </c>
      <c r="J40" s="11"/>
      <c r="K40" s="12"/>
      <c r="L40" s="11" t="s">
        <v>43</v>
      </c>
      <c r="M40" s="11"/>
      <c r="N40" s="11"/>
      <c r="O40" s="11" t="s">
        <v>44</v>
      </c>
      <c r="P40" s="11"/>
      <c r="Q40" s="11">
        <v>104.8</v>
      </c>
      <c r="R40" s="11"/>
      <c r="S40" s="11" t="s">
        <v>26</v>
      </c>
      <c r="T40" s="39">
        <v>15</v>
      </c>
    </row>
    <row r="41" spans="1:20" ht="9.75" customHeight="1" x14ac:dyDescent="0.15">
      <c r="A41" s="10"/>
      <c r="B41" s="10"/>
      <c r="C41" s="13" t="s">
        <v>75</v>
      </c>
      <c r="D41" s="13"/>
      <c r="E41" s="13"/>
      <c r="F41" s="13"/>
      <c r="G41" s="10"/>
      <c r="H41" s="10"/>
      <c r="I41" s="11"/>
      <c r="J41" s="11"/>
      <c r="K41" s="12"/>
      <c r="L41" s="11"/>
      <c r="M41" s="11"/>
      <c r="N41" s="11"/>
      <c r="O41" s="11"/>
      <c r="P41" s="11"/>
      <c r="Q41" s="11"/>
      <c r="R41" s="11"/>
      <c r="S41" s="11"/>
      <c r="T41" s="40"/>
    </row>
    <row r="42" spans="1:20" ht="13.35" customHeight="1" x14ac:dyDescent="0.15">
      <c r="A42" s="10" t="s">
        <v>28</v>
      </c>
      <c r="B42" s="10"/>
      <c r="C42" s="8" t="s">
        <v>66</v>
      </c>
      <c r="D42" s="9"/>
      <c r="E42" s="9"/>
      <c r="F42" s="9"/>
      <c r="G42" s="10">
        <v>26</v>
      </c>
      <c r="H42" s="10"/>
      <c r="I42" s="11">
        <v>1.8</v>
      </c>
      <c r="J42" s="11"/>
      <c r="K42" s="12"/>
      <c r="L42" s="11">
        <v>3.5</v>
      </c>
      <c r="M42" s="11"/>
      <c r="N42" s="11"/>
      <c r="O42" s="11">
        <v>34.299999999999997</v>
      </c>
      <c r="P42" s="11"/>
      <c r="Q42" s="11">
        <v>177</v>
      </c>
      <c r="R42" s="11"/>
      <c r="S42" s="11" t="s">
        <v>24</v>
      </c>
      <c r="T42" s="39">
        <v>3.72</v>
      </c>
    </row>
    <row r="43" spans="1:20" ht="7.5" customHeight="1" x14ac:dyDescent="0.15">
      <c r="A43" s="10"/>
      <c r="B43" s="10"/>
      <c r="C43" s="13" t="s">
        <v>77</v>
      </c>
      <c r="D43" s="13"/>
      <c r="E43" s="13"/>
      <c r="F43" s="13"/>
      <c r="G43" s="10"/>
      <c r="H43" s="10"/>
      <c r="I43" s="11"/>
      <c r="J43" s="11"/>
      <c r="K43" s="12"/>
      <c r="L43" s="11"/>
      <c r="M43" s="11"/>
      <c r="N43" s="11"/>
      <c r="O43" s="11"/>
      <c r="P43" s="11"/>
      <c r="Q43" s="11"/>
      <c r="R43" s="11"/>
      <c r="S43" s="11"/>
      <c r="T43" s="40"/>
    </row>
    <row r="44" spans="1:20" ht="14.1" customHeight="1" x14ac:dyDescent="0.15">
      <c r="A44" s="23" t="s">
        <v>25</v>
      </c>
      <c r="B44" s="23"/>
      <c r="C44" s="23"/>
      <c r="D44" s="23"/>
      <c r="E44" s="23"/>
      <c r="F44" s="23"/>
      <c r="G44" s="19">
        <f>G40+G42</f>
        <v>176</v>
      </c>
      <c r="H44" s="19"/>
      <c r="I44" s="20">
        <v>7.4</v>
      </c>
      <c r="J44" s="20"/>
      <c r="K44" s="20">
        <v>8.4</v>
      </c>
      <c r="L44" s="20"/>
      <c r="M44" s="20"/>
      <c r="N44" s="1"/>
      <c r="O44" s="20">
        <v>43.6</v>
      </c>
      <c r="P44" s="20"/>
      <c r="Q44" s="20">
        <v>281.8</v>
      </c>
      <c r="R44" s="20"/>
      <c r="S44" s="2" t="s">
        <v>26</v>
      </c>
      <c r="T44" s="6"/>
    </row>
    <row r="45" spans="1:20" ht="14.1" customHeight="1" x14ac:dyDescent="0.15">
      <c r="A45" s="24" t="s">
        <v>45</v>
      </c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6"/>
    </row>
    <row r="46" spans="1:20" ht="13.35" customHeight="1" x14ac:dyDescent="0.15">
      <c r="A46" s="10" t="s">
        <v>46</v>
      </c>
      <c r="B46" s="10">
        <v>325</v>
      </c>
      <c r="C46" s="8" t="s">
        <v>67</v>
      </c>
      <c r="D46" s="9"/>
      <c r="E46" s="9"/>
      <c r="F46" s="9"/>
      <c r="G46" s="10" t="s">
        <v>90</v>
      </c>
      <c r="H46" s="10"/>
      <c r="I46" s="11">
        <v>9.4</v>
      </c>
      <c r="J46" s="11"/>
      <c r="K46" s="12"/>
      <c r="L46" s="11">
        <v>15.2</v>
      </c>
      <c r="M46" s="11"/>
      <c r="N46" s="11"/>
      <c r="O46" s="11">
        <v>28.4</v>
      </c>
      <c r="P46" s="11"/>
      <c r="Q46" s="11">
        <v>288</v>
      </c>
      <c r="R46" s="11"/>
      <c r="S46" s="11" t="s">
        <v>47</v>
      </c>
      <c r="T46" s="39">
        <v>38.229999999999997</v>
      </c>
    </row>
    <row r="47" spans="1:20" ht="21" customHeight="1" x14ac:dyDescent="0.15">
      <c r="A47" s="10"/>
      <c r="B47" s="10"/>
      <c r="C47" s="13" t="s">
        <v>68</v>
      </c>
      <c r="D47" s="13"/>
      <c r="E47" s="13"/>
      <c r="F47" s="13"/>
      <c r="G47" s="10"/>
      <c r="H47" s="10"/>
      <c r="I47" s="11"/>
      <c r="J47" s="11"/>
      <c r="K47" s="12"/>
      <c r="L47" s="11"/>
      <c r="M47" s="11"/>
      <c r="N47" s="11"/>
      <c r="O47" s="11"/>
      <c r="P47" s="11"/>
      <c r="Q47" s="11"/>
      <c r="R47" s="11"/>
      <c r="S47" s="11"/>
      <c r="T47" s="40"/>
    </row>
    <row r="48" spans="1:20" ht="13.35" customHeight="1" x14ac:dyDescent="0.15">
      <c r="A48" s="10" t="s">
        <v>48</v>
      </c>
      <c r="B48" s="10" t="s">
        <v>49</v>
      </c>
      <c r="C48" s="8" t="s">
        <v>50</v>
      </c>
      <c r="D48" s="9"/>
      <c r="E48" s="9"/>
      <c r="F48" s="9"/>
      <c r="G48" s="10">
        <v>180</v>
      </c>
      <c r="H48" s="10"/>
      <c r="I48" s="11" t="s">
        <v>51</v>
      </c>
      <c r="J48" s="11"/>
      <c r="K48" s="12"/>
      <c r="L48" s="11"/>
      <c r="M48" s="11"/>
      <c r="N48" s="11"/>
      <c r="O48" s="11" t="s">
        <v>52</v>
      </c>
      <c r="P48" s="11"/>
      <c r="Q48" s="11" t="s">
        <v>53</v>
      </c>
      <c r="R48" s="11"/>
      <c r="S48" s="11" t="s">
        <v>24</v>
      </c>
      <c r="T48" s="39">
        <v>3</v>
      </c>
    </row>
    <row r="49" spans="1:20" ht="9.75" customHeight="1" x14ac:dyDescent="0.15">
      <c r="A49" s="10"/>
      <c r="B49" s="10"/>
      <c r="C49" s="13" t="s">
        <v>76</v>
      </c>
      <c r="D49" s="13"/>
      <c r="E49" s="13"/>
      <c r="F49" s="13"/>
      <c r="G49" s="10"/>
      <c r="H49" s="10"/>
      <c r="I49" s="11"/>
      <c r="J49" s="11"/>
      <c r="K49" s="12"/>
      <c r="L49" s="11"/>
      <c r="M49" s="11"/>
      <c r="N49" s="11"/>
      <c r="O49" s="11"/>
      <c r="P49" s="11"/>
      <c r="Q49" s="11"/>
      <c r="R49" s="11"/>
      <c r="S49" s="11"/>
      <c r="T49" s="40"/>
    </row>
    <row r="50" spans="1:20" ht="13.35" customHeight="1" x14ac:dyDescent="0.15">
      <c r="A50" s="21"/>
      <c r="B50" s="10"/>
      <c r="C50" s="9" t="s">
        <v>54</v>
      </c>
      <c r="D50" s="9"/>
      <c r="E50" s="9"/>
      <c r="F50" s="9"/>
      <c r="G50" s="10" t="s">
        <v>32</v>
      </c>
      <c r="H50" s="10"/>
      <c r="I50" s="11"/>
      <c r="J50" s="11"/>
      <c r="K50" s="12"/>
      <c r="L50" s="11"/>
      <c r="M50" s="11"/>
      <c r="N50" s="11"/>
      <c r="O50" s="11"/>
      <c r="P50" s="11"/>
      <c r="Q50" s="11"/>
      <c r="R50" s="11"/>
      <c r="S50" s="11" t="s">
        <v>55</v>
      </c>
      <c r="T50" s="39">
        <v>0.13</v>
      </c>
    </row>
    <row r="51" spans="1:20" ht="9.75" customHeight="1" x14ac:dyDescent="0.15">
      <c r="A51" s="22"/>
      <c r="B51" s="10"/>
      <c r="C51" s="13" t="s">
        <v>56</v>
      </c>
      <c r="D51" s="13"/>
      <c r="E51" s="13"/>
      <c r="F51" s="13"/>
      <c r="G51" s="10"/>
      <c r="H51" s="10"/>
      <c r="I51" s="11"/>
      <c r="J51" s="11"/>
      <c r="K51" s="12"/>
      <c r="L51" s="11"/>
      <c r="M51" s="11"/>
      <c r="N51" s="11"/>
      <c r="O51" s="11"/>
      <c r="P51" s="11"/>
      <c r="Q51" s="11"/>
      <c r="R51" s="11"/>
      <c r="S51" s="11"/>
      <c r="T51" s="40"/>
    </row>
    <row r="52" spans="1:20" ht="13.35" customHeight="1" x14ac:dyDescent="0.15">
      <c r="A52" s="4" t="s">
        <v>57</v>
      </c>
      <c r="B52" s="4"/>
      <c r="C52" s="14"/>
      <c r="D52" s="15"/>
      <c r="E52" s="15"/>
      <c r="F52" s="16"/>
      <c r="G52" s="19">
        <v>380</v>
      </c>
      <c r="H52" s="19"/>
      <c r="I52" s="20">
        <v>13.5</v>
      </c>
      <c r="J52" s="20"/>
      <c r="K52" s="20">
        <v>15.6</v>
      </c>
      <c r="L52" s="20"/>
      <c r="M52" s="20"/>
      <c r="N52" s="1"/>
      <c r="O52" s="20">
        <v>66.8</v>
      </c>
      <c r="P52" s="20"/>
      <c r="Q52" s="20">
        <v>461.4</v>
      </c>
      <c r="R52" s="20"/>
      <c r="S52" s="2" t="s">
        <v>47</v>
      </c>
      <c r="T52" s="6"/>
    </row>
    <row r="53" spans="1:20" ht="9.75" customHeight="1" x14ac:dyDescent="0.15">
      <c r="A53" s="4" t="s">
        <v>58</v>
      </c>
      <c r="B53" s="4"/>
      <c r="C53" s="14"/>
      <c r="D53" s="15"/>
      <c r="E53" s="15"/>
      <c r="F53" s="16"/>
      <c r="G53" s="14"/>
      <c r="H53" s="16"/>
      <c r="I53" s="20">
        <v>50.8</v>
      </c>
      <c r="J53" s="20"/>
      <c r="K53" s="20">
        <v>58.8</v>
      </c>
      <c r="L53" s="20"/>
      <c r="M53" s="20"/>
      <c r="N53" s="1"/>
      <c r="O53" s="20">
        <v>254.5</v>
      </c>
      <c r="P53" s="20"/>
      <c r="Q53" s="20">
        <v>1759.2</v>
      </c>
      <c r="R53" s="20"/>
      <c r="S53" s="2" t="s">
        <v>59</v>
      </c>
      <c r="T53" s="7">
        <f>SUM(T14:T52)</f>
        <v>184.79999999999998</v>
      </c>
    </row>
    <row r="54" spans="1:20" ht="14.1" customHeight="1" x14ac:dyDescent="0.15"/>
    <row r="55" spans="1:20" ht="14.1" customHeight="1" x14ac:dyDescent="0.2">
      <c r="A55" s="3"/>
      <c r="B55" s="3"/>
      <c r="C55" s="3"/>
      <c r="D55" s="3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</row>
    <row r="56" spans="1:20" ht="10.5" customHeight="1" x14ac:dyDescent="0.15">
      <c r="E56" s="18"/>
      <c r="F56" s="18"/>
      <c r="G56" s="18"/>
    </row>
    <row r="57" spans="1:20" ht="14.1" customHeight="1" x14ac:dyDescent="0.15">
      <c r="E57" t="s">
        <v>69</v>
      </c>
    </row>
    <row r="58" spans="1:20" ht="7.5" customHeight="1" x14ac:dyDescent="0.15"/>
    <row r="59" spans="1:20" x14ac:dyDescent="0.15">
      <c r="E59" t="s">
        <v>78</v>
      </c>
    </row>
    <row r="61" spans="1:20" x14ac:dyDescent="0.15">
      <c r="E61" t="s">
        <v>70</v>
      </c>
    </row>
    <row r="63" spans="1:20" x14ac:dyDescent="0.15">
      <c r="E63" t="s">
        <v>71</v>
      </c>
    </row>
  </sheetData>
  <mergeCells count="242">
    <mergeCell ref="T36:T37"/>
    <mergeCell ref="T40:T41"/>
    <mergeCell ref="T42:T43"/>
    <mergeCell ref="T46:T47"/>
    <mergeCell ref="T48:T49"/>
    <mergeCell ref="T50:T51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  <mergeCell ref="R1:T1"/>
    <mergeCell ref="R2:T2"/>
    <mergeCell ref="R3:T3"/>
    <mergeCell ref="R4:T4"/>
    <mergeCell ref="R5:T5"/>
    <mergeCell ref="F6:I6"/>
    <mergeCell ref="D7:L7"/>
    <mergeCell ref="B9:R9"/>
    <mergeCell ref="I11:O11"/>
    <mergeCell ref="T11:T12"/>
    <mergeCell ref="A11:A12"/>
    <mergeCell ref="B11:B12"/>
    <mergeCell ref="C11:F12"/>
    <mergeCell ref="G11:H12"/>
    <mergeCell ref="I12:J12"/>
    <mergeCell ref="K12:M12"/>
    <mergeCell ref="N12:O12"/>
    <mergeCell ref="P11:R12"/>
    <mergeCell ref="S11:S12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R15"/>
    <mergeCell ref="S14:S15"/>
    <mergeCell ref="Q16:R17"/>
    <mergeCell ref="S16:S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Q18:R19"/>
    <mergeCell ref="S18:S19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A20:F20"/>
    <mergeCell ref="G20:H20"/>
    <mergeCell ref="I20:J20"/>
    <mergeCell ref="K20:M20"/>
    <mergeCell ref="O20:P20"/>
    <mergeCell ref="Q20:R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Q22:Q23"/>
    <mergeCell ref="R22:S23"/>
    <mergeCell ref="A24:F24"/>
    <mergeCell ref="G24:H24"/>
    <mergeCell ref="I24:J24"/>
    <mergeCell ref="K24:M24"/>
    <mergeCell ref="O24:P24"/>
    <mergeCell ref="Q24:R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R27"/>
    <mergeCell ref="S26:S27"/>
    <mergeCell ref="Q28:R29"/>
    <mergeCell ref="S28:S29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Q30:R31"/>
    <mergeCell ref="S30:S31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Q32:R33"/>
    <mergeCell ref="S32:S33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Q36:R37"/>
    <mergeCell ref="S36:S37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A34:A35"/>
    <mergeCell ref="B34:B35"/>
    <mergeCell ref="A38:F38"/>
    <mergeCell ref="G38:H38"/>
    <mergeCell ref="I38:J38"/>
    <mergeCell ref="K38:M38"/>
    <mergeCell ref="O38:P38"/>
    <mergeCell ref="Q38:R38"/>
    <mergeCell ref="A39:S39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Q40:R41"/>
    <mergeCell ref="S40:S41"/>
    <mergeCell ref="O46:P47"/>
    <mergeCell ref="Q42:R43"/>
    <mergeCell ref="S42:S43"/>
    <mergeCell ref="A44:F44"/>
    <mergeCell ref="G44:H44"/>
    <mergeCell ref="I44:J44"/>
    <mergeCell ref="K44:M44"/>
    <mergeCell ref="O44:P44"/>
    <mergeCell ref="Q44:R44"/>
    <mergeCell ref="A45:S45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Q50:R51"/>
    <mergeCell ref="S50:S51"/>
    <mergeCell ref="A50:A51"/>
    <mergeCell ref="Q46:R47"/>
    <mergeCell ref="S46:S47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Q48:R49"/>
    <mergeCell ref="S48:S49"/>
    <mergeCell ref="C46:F46"/>
    <mergeCell ref="A46:A47"/>
    <mergeCell ref="B46:B47"/>
    <mergeCell ref="C47:F47"/>
    <mergeCell ref="G46:H47"/>
    <mergeCell ref="I46:J47"/>
    <mergeCell ref="K46:K47"/>
    <mergeCell ref="L46:N47"/>
    <mergeCell ref="C50:F50"/>
    <mergeCell ref="B50:B51"/>
    <mergeCell ref="C51:F51"/>
    <mergeCell ref="G50:H51"/>
    <mergeCell ref="I50:J51"/>
    <mergeCell ref="K50:K51"/>
    <mergeCell ref="L50:N51"/>
    <mergeCell ref="O50:P51"/>
    <mergeCell ref="C52:F52"/>
    <mergeCell ref="C53:F53"/>
    <mergeCell ref="G53:H53"/>
    <mergeCell ref="H55:S55"/>
    <mergeCell ref="E56:G56"/>
    <mergeCell ref="G52:H52"/>
    <mergeCell ref="I52:J52"/>
    <mergeCell ref="K52:M52"/>
    <mergeCell ref="O52:P52"/>
    <mergeCell ref="Q52:R52"/>
    <mergeCell ref="I53:J53"/>
    <mergeCell ref="K53:M53"/>
    <mergeCell ref="O53:P53"/>
    <mergeCell ref="Q53:R53"/>
    <mergeCell ref="C34:F34"/>
    <mergeCell ref="G34:H35"/>
    <mergeCell ref="I34:J35"/>
    <mergeCell ref="K34:K35"/>
    <mergeCell ref="L34:N35"/>
    <mergeCell ref="O34:P35"/>
    <mergeCell ref="Q34:R35"/>
    <mergeCell ref="S34:S35"/>
    <mergeCell ref="C35:F35"/>
  </mergeCells>
  <pageMargins left="0.39" right="0.39" top="0.39" bottom="0.39" header="0" footer="0"/>
  <pageSetup paperSize="9" scale="86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2022-08-17T10:54:49Z</cp:lastPrinted>
  <dcterms:modified xsi:type="dcterms:W3CDTF">2025-06-16T04:12:25Z</dcterms:modified>
</cp:coreProperties>
</file>